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ACC по балансу" sheetId="2" r:id="rId1"/>
  </sheets>
  <calcPr calcId="144525"/>
</workbook>
</file>

<file path=xl/calcChain.xml><?xml version="1.0" encoding="utf-8"?>
<calcChain xmlns="http://schemas.openxmlformats.org/spreadsheetml/2006/main">
  <c r="B10" i="2" l="1"/>
  <c r="B8" i="2" s="1"/>
  <c r="B5" i="2"/>
  <c r="B12" i="2" l="1"/>
  <c r="B14" i="2" s="1"/>
  <c r="B13" i="2"/>
</calcChain>
</file>

<file path=xl/sharedStrings.xml><?xml version="1.0" encoding="utf-8"?>
<sst xmlns="http://schemas.openxmlformats.org/spreadsheetml/2006/main" count="23" uniqueCount="21">
  <si>
    <t>Показатели</t>
  </si>
  <si>
    <t>Значения</t>
  </si>
  <si>
    <t xml:space="preserve">   </t>
  </si>
  <si>
    <t>Вес акционерного (собственного) капитала</t>
  </si>
  <si>
    <t>Вес заемного капитала</t>
  </si>
  <si>
    <t>Rd</t>
  </si>
  <si>
    <t>t</t>
  </si>
  <si>
    <t>Процентная ставка налога на прибыль (t)</t>
  </si>
  <si>
    <t>WACC</t>
  </si>
  <si>
    <t>E/V</t>
  </si>
  <si>
    <t>D/E</t>
  </si>
  <si>
    <t>Инфо.</t>
  </si>
  <si>
    <t>Чистая прибыль (стр. 2400)</t>
  </si>
  <si>
    <t>Собственный капитал (стр. 1300)</t>
  </si>
  <si>
    <t>Стоимость собственного капитала</t>
  </si>
  <si>
    <t xml:space="preserve">Стоимость заемного капитала </t>
  </si>
  <si>
    <t>Заемный капитал (стр. 1400 + стр. 1500)</t>
  </si>
  <si>
    <t>Проценты к уплате (стр. 2330)</t>
  </si>
  <si>
    <t>Re=ROE</t>
  </si>
  <si>
    <t>Расчет средневзвешенной стоимости капитала (WACC) по балансу</t>
  </si>
  <si>
    <t>Инвестиционный анализ от Жданова Ивана / Finzz.ru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</si>
</sst>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8" formatCode="_-* #,##0\ &quot;₽&quot;_-;\-* #,##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0" fontId="0" fillId="2" borderId="3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9" fontId="0" fillId="6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10" fontId="2" fillId="7" borderId="0" xfId="0" applyNumberFormat="1" applyFont="1" applyFill="1"/>
    <xf numFmtId="0" fontId="0" fillId="0" borderId="0" xfId="0" applyFill="1"/>
    <xf numFmtId="0" fontId="4" fillId="0" borderId="0" xfId="0" applyFont="1"/>
    <xf numFmtId="168" fontId="0" fillId="0" borderId="2" xfId="1" applyNumberFormat="1" applyFont="1" applyBorder="1" applyAlignment="1">
      <alignment horizontal="center" vertical="center"/>
    </xf>
    <xf numFmtId="10" fontId="0" fillId="4" borderId="2" xfId="2" applyNumberFormat="1" applyFont="1" applyFill="1" applyBorder="1" applyAlignment="1">
      <alignment horizontal="center" vertical="center"/>
    </xf>
    <xf numFmtId="168" fontId="0" fillId="0" borderId="2" xfId="1" applyNumberFormat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0" fontId="2" fillId="0" borderId="5" xfId="0" applyFont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20" zoomScaleNormal="120" workbookViewId="0">
      <selection activeCell="A23" sqref="A23"/>
    </sheetView>
  </sheetViews>
  <sheetFormatPr defaultRowHeight="15" x14ac:dyDescent="0.25"/>
  <cols>
    <col min="1" max="1" width="43.28515625" customWidth="1"/>
    <col min="2" max="2" width="19.140625" customWidth="1"/>
    <col min="3" max="3" width="16" customWidth="1"/>
  </cols>
  <sheetData>
    <row r="1" spans="1:3" ht="21" x14ac:dyDescent="0.35">
      <c r="A1" s="2" t="s">
        <v>19</v>
      </c>
    </row>
    <row r="2" spans="1:3" x14ac:dyDescent="0.25">
      <c r="A2" s="15" t="s">
        <v>20</v>
      </c>
      <c r="C2" t="s">
        <v>2</v>
      </c>
    </row>
    <row r="3" spans="1:3" x14ac:dyDescent="0.25">
      <c r="A3" s="15"/>
    </row>
    <row r="4" spans="1:3" x14ac:dyDescent="0.25">
      <c r="A4" s="4" t="s">
        <v>0</v>
      </c>
      <c r="B4" s="5" t="s">
        <v>1</v>
      </c>
      <c r="C4" s="6" t="s">
        <v>11</v>
      </c>
    </row>
    <row r="5" spans="1:3" x14ac:dyDescent="0.25">
      <c r="A5" s="1" t="s">
        <v>14</v>
      </c>
      <c r="B5" s="3">
        <f>B6/B7</f>
        <v>2.8700853770731474E-2</v>
      </c>
      <c r="C5" s="7" t="s">
        <v>18</v>
      </c>
    </row>
    <row r="6" spans="1:3" x14ac:dyDescent="0.25">
      <c r="A6" t="s">
        <v>12</v>
      </c>
      <c r="B6" s="16">
        <v>1203161000</v>
      </c>
      <c r="C6" s="7" t="s">
        <v>2</v>
      </c>
    </row>
    <row r="7" spans="1:3" x14ac:dyDescent="0.25">
      <c r="A7" t="s">
        <v>13</v>
      </c>
      <c r="B7" s="16">
        <v>41920739000</v>
      </c>
      <c r="C7" s="7" t="s">
        <v>2</v>
      </c>
    </row>
    <row r="8" spans="1:3" x14ac:dyDescent="0.25">
      <c r="A8" s="1" t="s">
        <v>15</v>
      </c>
      <c r="B8" s="17">
        <f>B9/B10</f>
        <v>4.5477479017848677E-3</v>
      </c>
      <c r="C8" s="7" t="s">
        <v>5</v>
      </c>
    </row>
    <row r="9" spans="1:3" x14ac:dyDescent="0.25">
      <c r="A9" t="s">
        <v>17</v>
      </c>
      <c r="B9" s="19">
        <v>423652000</v>
      </c>
      <c r="C9" s="7"/>
    </row>
    <row r="10" spans="1:3" x14ac:dyDescent="0.25">
      <c r="A10" t="s">
        <v>16</v>
      </c>
      <c r="B10" s="18">
        <f>41584066000+51572373000</f>
        <v>93156439000</v>
      </c>
      <c r="C10" s="7"/>
    </row>
    <row r="11" spans="1:3" x14ac:dyDescent="0.25">
      <c r="A11" s="1" t="s">
        <v>7</v>
      </c>
      <c r="B11" s="8">
        <v>0.2</v>
      </c>
      <c r="C11" s="7" t="s">
        <v>6</v>
      </c>
    </row>
    <row r="12" spans="1:3" x14ac:dyDescent="0.25">
      <c r="A12" s="1" t="s">
        <v>3</v>
      </c>
      <c r="B12" s="9">
        <f>B7/(B7+B10)</f>
        <v>0.31034657090630069</v>
      </c>
      <c r="C12" s="7" t="s">
        <v>9</v>
      </c>
    </row>
    <row r="13" spans="1:3" ht="15.75" thickBot="1" x14ac:dyDescent="0.3">
      <c r="A13" s="20" t="s">
        <v>4</v>
      </c>
      <c r="B13" s="10">
        <f>B10/(B7+B10)</f>
        <v>0.68965342909369931</v>
      </c>
      <c r="C13" s="11" t="s">
        <v>10</v>
      </c>
    </row>
    <row r="14" spans="1:3" ht="15.75" thickTop="1" x14ac:dyDescent="0.25">
      <c r="A14" s="12" t="s">
        <v>8</v>
      </c>
      <c r="B14" s="13">
        <f>B5*B12+(1-B11)*B13*B8</f>
        <v>1.1416307497925372E-2</v>
      </c>
      <c r="C1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WACC по балансу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2017-06-22T07:29:26Z</dcterms:modified>
</cp:coreProperties>
</file>